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0395" windowHeight="8700"/>
  </bookViews>
  <sheets>
    <sheet name="Kosten " sheetId="4" r:id="rId1"/>
  </sheets>
  <calcPr calcId="145621"/>
</workbook>
</file>

<file path=xl/calcChain.xml><?xml version="1.0" encoding="utf-8"?>
<calcChain xmlns="http://schemas.openxmlformats.org/spreadsheetml/2006/main">
  <c r="Q4" i="4" l="1"/>
  <c r="P4" i="4"/>
  <c r="M3" i="4"/>
  <c r="M4" i="4"/>
  <c r="T8" i="4" l="1"/>
  <c r="M39" i="4"/>
  <c r="M38" i="4" s="1"/>
  <c r="P39" i="4" s="1"/>
  <c r="Q39" i="4" s="1"/>
  <c r="M36" i="4"/>
  <c r="M35" i="4"/>
  <c r="M34" i="4"/>
  <c r="M33" i="4"/>
  <c r="P34" i="4" s="1"/>
  <c r="Q34" i="4" s="1"/>
  <c r="M29" i="4"/>
  <c r="M28" i="4" s="1"/>
  <c r="P29" i="4" s="1"/>
  <c r="Q29" i="4" s="1"/>
  <c r="M26" i="4"/>
  <c r="M25" i="4"/>
  <c r="M24" i="4"/>
  <c r="M19" i="4" s="1"/>
  <c r="P20" i="4" s="1"/>
  <c r="Q20" i="4" s="1"/>
  <c r="M23" i="4"/>
  <c r="M22" i="4"/>
  <c r="M21" i="4"/>
  <c r="M20" i="4"/>
  <c r="M17" i="4"/>
  <c r="M16" i="4"/>
  <c r="M15" i="4"/>
  <c r="M14" i="4"/>
  <c r="M13" i="4"/>
  <c r="M12" i="4"/>
  <c r="M11" i="4"/>
  <c r="M10" i="4"/>
  <c r="M9" i="4"/>
  <c r="M8" i="4"/>
  <c r="M7" i="4"/>
  <c r="M6" i="4"/>
  <c r="M5" i="4"/>
</calcChain>
</file>

<file path=xl/comments1.xml><?xml version="1.0" encoding="utf-8"?>
<comments xmlns="http://schemas.openxmlformats.org/spreadsheetml/2006/main">
  <authors>
    <author>Dr.Beinbrecht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Dr.Beinbrecht:</t>
        </r>
        <r>
          <rPr>
            <sz val="9"/>
            <color indexed="81"/>
            <rFont val="Tahoma"/>
            <family val="2"/>
          </rPr>
          <t xml:space="preserve">
Dient als Urlaubsersatz für Grundieren, danach Austritt!!!!!!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Dr.Beinbrecht:</t>
        </r>
        <r>
          <rPr>
            <sz val="9"/>
            <color indexed="81"/>
            <rFont val="Tahoma"/>
            <family val="2"/>
          </rPr>
          <t xml:space="preserve">
Dient als Urlaubsersatz für Grundieren, danach Austritt!!!!!!</t>
        </r>
      </text>
    </comment>
  </commentList>
</comments>
</file>

<file path=xl/sharedStrings.xml><?xml version="1.0" encoding="utf-8"?>
<sst xmlns="http://schemas.openxmlformats.org/spreadsheetml/2006/main" count="66" uniqueCount="26">
  <si>
    <t>Lackierer</t>
  </si>
  <si>
    <t>Arbeitsvorbereitung</t>
  </si>
  <si>
    <t>QS</t>
  </si>
  <si>
    <t>Helfer</t>
  </si>
  <si>
    <t>per Tag</t>
  </si>
  <si>
    <t>zzgl. Stammpersonal</t>
  </si>
  <si>
    <t>per Monat (20 AB)</t>
  </si>
  <si>
    <t>Name</t>
  </si>
  <si>
    <t>Abteilung</t>
  </si>
  <si>
    <t>Tätigkeit</t>
  </si>
  <si>
    <t>Gesamtkosten ohne Hauspersonal</t>
  </si>
  <si>
    <t>Lackiererei</t>
  </si>
  <si>
    <t>Kontrolle</t>
  </si>
  <si>
    <t>Darlegung ca. Kosten</t>
  </si>
  <si>
    <t>per KW (20 AB)</t>
  </si>
  <si>
    <t>Vorbereitung</t>
  </si>
  <si>
    <t>MO</t>
  </si>
  <si>
    <t>DI</t>
  </si>
  <si>
    <t>MI</t>
  </si>
  <si>
    <t>DO</t>
  </si>
  <si>
    <t>FR</t>
  </si>
  <si>
    <t>SA</t>
  </si>
  <si>
    <t>Anwesenheitskontrolle</t>
  </si>
  <si>
    <t>SO</t>
  </si>
  <si>
    <t>MA-Gesamt</t>
  </si>
  <si>
    <t>Zurzeit Gesamtbelastung - per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</si>
</sst>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1" applyFont="1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3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0" fillId="0" borderId="5" xfId="0" applyBorder="1"/>
    <xf numFmtId="0" fontId="6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4" fontId="0" fillId="0" borderId="0" xfId="0" applyNumberFormat="1"/>
    <xf numFmtId="0" fontId="6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2" borderId="0" xfId="0" applyNumberFormat="1" applyFont="1" applyFill="1" applyBorder="1" applyAlignment="1">
      <alignment horizontal="center" vertical="center"/>
    </xf>
    <xf numFmtId="44" fontId="8" fillId="2" borderId="11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44" fontId="6" fillId="4" borderId="4" xfId="1" applyFont="1" applyFill="1" applyBorder="1" applyAlignment="1">
      <alignment horizontal="center" vertical="center"/>
    </xf>
    <xf numFmtId="44" fontId="6" fillId="4" borderId="5" xfId="1" applyFont="1" applyFill="1" applyBorder="1" applyAlignment="1">
      <alignment horizontal="center" vertical="center"/>
    </xf>
    <xf numFmtId="44" fontId="6" fillId="4" borderId="6" xfId="1" applyFont="1" applyFill="1" applyBorder="1" applyAlignment="1">
      <alignment horizontal="center" vertical="center"/>
    </xf>
    <xf numFmtId="44" fontId="6" fillId="4" borderId="4" xfId="1" applyFont="1" applyFill="1" applyBorder="1" applyAlignment="1">
      <alignment horizontal="center"/>
    </xf>
    <xf numFmtId="44" fontId="6" fillId="4" borderId="5" xfId="1" applyFont="1" applyFill="1" applyBorder="1" applyAlignment="1">
      <alignment horizontal="center"/>
    </xf>
    <xf numFmtId="44" fontId="6" fillId="4" borderId="6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activeCell="A24" sqref="A24"/>
    </sheetView>
  </sheetViews>
  <sheetFormatPr baseColWidth="10" defaultRowHeight="12.75" x14ac:dyDescent="0.2"/>
  <cols>
    <col min="1" max="1" width="14.140625" bestFit="1" customWidth="1"/>
    <col min="2" max="2" width="20.7109375" customWidth="1"/>
    <col min="3" max="3" width="21.28515625" customWidth="1"/>
    <col min="4" max="4" width="18.7109375" customWidth="1"/>
    <col min="5" max="6" width="4.7109375" customWidth="1"/>
    <col min="7" max="7" width="4.5703125" customWidth="1"/>
    <col min="8" max="11" width="4.7109375" customWidth="1"/>
    <col min="12" max="12" width="2.7109375" customWidth="1"/>
    <col min="13" max="13" width="15.5703125" customWidth="1"/>
    <col min="14" max="14" width="2.7109375" customWidth="1"/>
    <col min="15" max="15" width="2.42578125" customWidth="1"/>
    <col min="17" max="17" width="17.5703125" bestFit="1" customWidth="1"/>
    <col min="18" max="18" width="1" customWidth="1"/>
    <col min="19" max="19" width="0.7109375" customWidth="1"/>
    <col min="21" max="21" width="13.28515625" customWidth="1"/>
    <col min="22" max="22" width="13.85546875" customWidth="1"/>
  </cols>
  <sheetData>
    <row r="1" spans="1:22" s="43" customFormat="1" ht="15.75" thickBot="1" x14ac:dyDescent="0.3">
      <c r="A1" s="15" t="s">
        <v>8</v>
      </c>
      <c r="B1" s="22" t="s">
        <v>7</v>
      </c>
      <c r="C1" s="25" t="s">
        <v>9</v>
      </c>
      <c r="D1" s="26"/>
      <c r="E1" s="27" t="s">
        <v>22</v>
      </c>
      <c r="F1" s="28"/>
      <c r="G1" s="28"/>
      <c r="H1" s="28"/>
      <c r="I1" s="28"/>
      <c r="J1" s="28"/>
      <c r="K1" s="29"/>
      <c r="M1" s="19" t="s">
        <v>24</v>
      </c>
      <c r="N1" s="44"/>
      <c r="O1" s="30" t="s">
        <v>13</v>
      </c>
      <c r="P1" s="31"/>
      <c r="Q1" s="32"/>
      <c r="R1" s="45"/>
      <c r="S1" s="45"/>
      <c r="T1" s="30" t="s">
        <v>10</v>
      </c>
      <c r="U1" s="31"/>
      <c r="V1" s="32"/>
    </row>
    <row r="2" spans="1:22" ht="13.5" thickBot="1" x14ac:dyDescent="0.25">
      <c r="A2" s="16"/>
      <c r="B2" s="17"/>
      <c r="C2" s="18"/>
      <c r="D2" s="16"/>
      <c r="E2" s="16"/>
      <c r="F2" s="16"/>
      <c r="G2" s="7"/>
      <c r="H2" s="7"/>
      <c r="I2" s="7"/>
      <c r="J2" s="7"/>
      <c r="N2" s="2"/>
      <c r="O2" s="10"/>
      <c r="P2" s="10"/>
      <c r="Q2" s="10"/>
      <c r="T2" s="10"/>
      <c r="U2" s="10"/>
      <c r="V2" s="10"/>
    </row>
    <row r="3" spans="1:22" ht="15.75" thickBot="1" x14ac:dyDescent="0.25">
      <c r="A3" s="46" t="s">
        <v>15</v>
      </c>
      <c r="B3" s="37">
        <v>14.5</v>
      </c>
      <c r="C3" s="38"/>
      <c r="D3" s="38"/>
      <c r="E3" s="12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4" t="s">
        <v>21</v>
      </c>
      <c r="K3" s="14" t="s">
        <v>23</v>
      </c>
      <c r="L3" s="2"/>
      <c r="M3" s="20">
        <f>SUM(M4:M17)</f>
        <v>30</v>
      </c>
      <c r="N3" s="2"/>
      <c r="P3" s="5" t="s">
        <v>4</v>
      </c>
      <c r="Q3" s="6" t="s">
        <v>14</v>
      </c>
    </row>
    <row r="4" spans="1:22" x14ac:dyDescent="0.2">
      <c r="B4" s="35"/>
      <c r="C4" s="35"/>
      <c r="D4" s="11" t="s">
        <v>3</v>
      </c>
      <c r="E4">
        <v>1</v>
      </c>
      <c r="F4">
        <v>1</v>
      </c>
      <c r="G4">
        <v>1</v>
      </c>
      <c r="H4">
        <v>1</v>
      </c>
      <c r="I4">
        <v>1</v>
      </c>
      <c r="M4">
        <f>SUM(E4:K4)</f>
        <v>5</v>
      </c>
      <c r="P4" s="21">
        <f>M3*B3</f>
        <v>435</v>
      </c>
      <c r="Q4" s="21">
        <f>P4*8</f>
        <v>3480</v>
      </c>
    </row>
    <row r="5" spans="1:22" x14ac:dyDescent="0.2">
      <c r="B5" s="36"/>
      <c r="C5" s="36"/>
      <c r="D5" s="4" t="s">
        <v>3</v>
      </c>
      <c r="E5">
        <v>1</v>
      </c>
      <c r="F5">
        <v>1</v>
      </c>
      <c r="G5">
        <v>1</v>
      </c>
      <c r="H5">
        <v>1</v>
      </c>
      <c r="I5">
        <v>1</v>
      </c>
      <c r="M5">
        <f t="shared" ref="M5:M17" si="0">SUM(E5:K5)</f>
        <v>5</v>
      </c>
    </row>
    <row r="6" spans="1:22" x14ac:dyDescent="0.2">
      <c r="B6" s="36"/>
      <c r="C6" s="36"/>
      <c r="D6" s="4"/>
      <c r="M6">
        <f t="shared" si="0"/>
        <v>0</v>
      </c>
      <c r="T6" s="24" t="s">
        <v>25</v>
      </c>
      <c r="U6" s="24"/>
      <c r="V6" s="24"/>
    </row>
    <row r="7" spans="1:22" x14ac:dyDescent="0.2">
      <c r="B7" s="36"/>
      <c r="C7" s="36"/>
      <c r="D7" s="4"/>
      <c r="M7">
        <f t="shared" si="0"/>
        <v>0</v>
      </c>
    </row>
    <row r="8" spans="1:22" x14ac:dyDescent="0.2">
      <c r="B8" s="36"/>
      <c r="C8" s="36"/>
      <c r="D8" s="4"/>
      <c r="M8">
        <f t="shared" si="0"/>
        <v>0</v>
      </c>
      <c r="T8" s="33">
        <f>Q4+Q20+Q29+Q34+Q39</f>
        <v>9002.0800000000017</v>
      </c>
      <c r="U8" s="33"/>
      <c r="V8" s="33"/>
    </row>
    <row r="9" spans="1:22" ht="13.5" thickBot="1" x14ac:dyDescent="0.25">
      <c r="B9" s="36"/>
      <c r="C9" s="36"/>
      <c r="D9" s="4" t="s">
        <v>3</v>
      </c>
      <c r="E9">
        <v>1</v>
      </c>
      <c r="F9">
        <v>1</v>
      </c>
      <c r="G9">
        <v>1</v>
      </c>
      <c r="H9">
        <v>1</v>
      </c>
      <c r="I9">
        <v>1</v>
      </c>
      <c r="M9">
        <f t="shared" si="0"/>
        <v>5</v>
      </c>
      <c r="T9" s="34"/>
      <c r="U9" s="34"/>
      <c r="V9" s="34"/>
    </row>
    <row r="10" spans="1:22" ht="13.5" thickTop="1" x14ac:dyDescent="0.2">
      <c r="B10" s="36"/>
      <c r="C10" s="36"/>
      <c r="D10" s="4"/>
      <c r="M10">
        <f t="shared" si="0"/>
        <v>0</v>
      </c>
    </row>
    <row r="11" spans="1:22" x14ac:dyDescent="0.2">
      <c r="B11" s="36"/>
      <c r="C11" s="36"/>
      <c r="D11" s="4" t="s">
        <v>3</v>
      </c>
      <c r="E11">
        <v>1</v>
      </c>
      <c r="F11">
        <v>1</v>
      </c>
      <c r="G11">
        <v>1</v>
      </c>
      <c r="H11">
        <v>1</v>
      </c>
      <c r="I11">
        <v>1</v>
      </c>
      <c r="M11">
        <f t="shared" si="0"/>
        <v>5</v>
      </c>
      <c r="T11" s="3" t="s">
        <v>5</v>
      </c>
      <c r="U11" s="2"/>
    </row>
    <row r="12" spans="1:22" x14ac:dyDescent="0.2">
      <c r="B12" s="36"/>
      <c r="C12" s="36"/>
      <c r="D12" s="4"/>
      <c r="M12">
        <f t="shared" si="0"/>
        <v>0</v>
      </c>
    </row>
    <row r="13" spans="1:22" x14ac:dyDescent="0.2">
      <c r="B13" s="36"/>
      <c r="C13" s="36"/>
      <c r="D13" s="4" t="s">
        <v>3</v>
      </c>
      <c r="E13">
        <v>1</v>
      </c>
      <c r="F13">
        <v>1</v>
      </c>
      <c r="G13">
        <v>1</v>
      </c>
      <c r="H13">
        <v>1</v>
      </c>
      <c r="I13">
        <v>1</v>
      </c>
      <c r="M13">
        <f t="shared" si="0"/>
        <v>5</v>
      </c>
    </row>
    <row r="14" spans="1:22" x14ac:dyDescent="0.2">
      <c r="B14" s="36"/>
      <c r="C14" s="36"/>
      <c r="D14" s="4"/>
      <c r="M14">
        <f t="shared" si="0"/>
        <v>0</v>
      </c>
    </row>
    <row r="15" spans="1:22" x14ac:dyDescent="0.2">
      <c r="B15" s="36"/>
      <c r="C15" s="36"/>
      <c r="D15" s="4"/>
      <c r="M15">
        <f t="shared" si="0"/>
        <v>0</v>
      </c>
    </row>
    <row r="16" spans="1:22" x14ac:dyDescent="0.2">
      <c r="B16" s="36"/>
      <c r="C16" s="36"/>
      <c r="D16" s="4"/>
      <c r="M16">
        <f t="shared" si="0"/>
        <v>0</v>
      </c>
    </row>
    <row r="17" spans="2:17" x14ac:dyDescent="0.2">
      <c r="B17" s="36"/>
      <c r="C17" s="36"/>
      <c r="D17" s="4" t="s">
        <v>3</v>
      </c>
      <c r="E17">
        <v>1</v>
      </c>
      <c r="F17">
        <v>1</v>
      </c>
      <c r="G17">
        <v>1</v>
      </c>
      <c r="H17">
        <v>1</v>
      </c>
      <c r="I17">
        <v>1</v>
      </c>
      <c r="M17">
        <f t="shared" si="0"/>
        <v>5</v>
      </c>
    </row>
    <row r="18" spans="2:17" ht="13.5" thickBot="1" x14ac:dyDescent="0.25">
      <c r="O18" s="8"/>
    </row>
    <row r="19" spans="2:17" ht="15.75" thickBot="1" x14ac:dyDescent="0.25">
      <c r="B19" s="37">
        <v>22.66</v>
      </c>
      <c r="C19" s="38"/>
      <c r="D19" s="39"/>
      <c r="E19" s="12" t="s">
        <v>16</v>
      </c>
      <c r="F19" s="13" t="s">
        <v>17</v>
      </c>
      <c r="G19" s="13" t="s">
        <v>18</v>
      </c>
      <c r="H19" s="13" t="s">
        <v>19</v>
      </c>
      <c r="I19" s="13" t="s">
        <v>20</v>
      </c>
      <c r="J19" s="23"/>
      <c r="K19" s="14" t="s">
        <v>21</v>
      </c>
      <c r="M19" s="20">
        <f>SUM(M20:M26)</f>
        <v>14</v>
      </c>
      <c r="O19" s="8"/>
      <c r="P19" s="5" t="s">
        <v>4</v>
      </c>
      <c r="Q19" s="6" t="s">
        <v>6</v>
      </c>
    </row>
    <row r="20" spans="2:17" x14ac:dyDescent="0.2">
      <c r="B20" s="11"/>
      <c r="C20" s="11"/>
      <c r="D20" s="11" t="s">
        <v>0</v>
      </c>
      <c r="E20">
        <v>1</v>
      </c>
      <c r="F20">
        <v>1</v>
      </c>
      <c r="G20">
        <v>1</v>
      </c>
      <c r="H20">
        <v>1</v>
      </c>
      <c r="I20">
        <v>1</v>
      </c>
      <c r="M20">
        <f>SUM(E20:K20)</f>
        <v>5</v>
      </c>
      <c r="O20" s="8"/>
      <c r="P20" s="21">
        <f>M19*B19</f>
        <v>317.24</v>
      </c>
      <c r="Q20" s="21">
        <f>P20*8</f>
        <v>2537.92</v>
      </c>
    </row>
    <row r="21" spans="2:17" x14ac:dyDescent="0.2">
      <c r="B21" s="4"/>
      <c r="C21" s="4"/>
      <c r="D21" s="4" t="s">
        <v>0</v>
      </c>
      <c r="F21">
        <v>1</v>
      </c>
      <c r="G21">
        <v>1</v>
      </c>
      <c r="H21">
        <v>1</v>
      </c>
      <c r="I21">
        <v>1</v>
      </c>
      <c r="M21">
        <f t="shared" ref="M21:M26" si="1">SUM(E21:K21)</f>
        <v>4</v>
      </c>
      <c r="O21" s="8"/>
    </row>
    <row r="22" spans="2:17" x14ac:dyDescent="0.2">
      <c r="B22" s="4"/>
      <c r="C22" s="4"/>
      <c r="D22" s="4"/>
      <c r="E22" s="3"/>
      <c r="F22" s="3"/>
      <c r="G22" s="3"/>
      <c r="H22" s="3"/>
      <c r="I22" s="3"/>
      <c r="J22" s="3"/>
      <c r="M22">
        <f t="shared" si="1"/>
        <v>0</v>
      </c>
      <c r="O22" s="8"/>
      <c r="P22" s="8"/>
    </row>
    <row r="23" spans="2:17" x14ac:dyDescent="0.2">
      <c r="B23" s="4"/>
      <c r="C23" s="4"/>
      <c r="D23" s="4"/>
      <c r="E23" s="3"/>
      <c r="F23" s="3"/>
      <c r="G23" s="3"/>
      <c r="H23" s="3"/>
      <c r="I23" s="3"/>
      <c r="J23" s="3"/>
      <c r="M23">
        <f t="shared" si="1"/>
        <v>0</v>
      </c>
      <c r="O23" s="8"/>
    </row>
    <row r="24" spans="2:17" x14ac:dyDescent="0.2">
      <c r="B24" s="4"/>
      <c r="C24" s="4"/>
      <c r="D24" s="4"/>
      <c r="E24" s="3"/>
      <c r="F24" s="3"/>
      <c r="G24" s="3"/>
      <c r="H24" s="3"/>
      <c r="I24" s="3"/>
      <c r="J24" s="3"/>
      <c r="M24">
        <f t="shared" si="1"/>
        <v>0</v>
      </c>
      <c r="O24" s="8"/>
      <c r="P24" s="8"/>
    </row>
    <row r="25" spans="2:17" x14ac:dyDescent="0.2">
      <c r="B25" s="4"/>
      <c r="C25" s="4"/>
      <c r="D25" s="4" t="s">
        <v>0</v>
      </c>
      <c r="E25">
        <v>1</v>
      </c>
      <c r="F25">
        <v>1</v>
      </c>
      <c r="G25">
        <v>1</v>
      </c>
      <c r="H25">
        <v>1</v>
      </c>
      <c r="I25">
        <v>1</v>
      </c>
      <c r="M25">
        <f t="shared" si="1"/>
        <v>5</v>
      </c>
    </row>
    <row r="26" spans="2:17" x14ac:dyDescent="0.2">
      <c r="B26" s="4"/>
      <c r="C26" s="4"/>
      <c r="D26" s="4"/>
      <c r="M26">
        <f t="shared" si="1"/>
        <v>0</v>
      </c>
    </row>
    <row r="27" spans="2:17" ht="13.5" thickBot="1" x14ac:dyDescent="0.25">
      <c r="B27" s="9"/>
      <c r="C27" s="9"/>
      <c r="D27" s="9"/>
    </row>
    <row r="28" spans="2:17" ht="15.75" thickBot="1" x14ac:dyDescent="0.3">
      <c r="B28" s="40">
        <v>23</v>
      </c>
      <c r="C28" s="41"/>
      <c r="D28" s="42"/>
      <c r="E28" s="12" t="s">
        <v>16</v>
      </c>
      <c r="F28" s="13" t="s">
        <v>17</v>
      </c>
      <c r="G28" s="13" t="s">
        <v>18</v>
      </c>
      <c r="H28" s="13" t="s">
        <v>19</v>
      </c>
      <c r="I28" s="13" t="s">
        <v>20</v>
      </c>
      <c r="J28" s="23"/>
      <c r="K28" s="14" t="s">
        <v>21</v>
      </c>
      <c r="M28" s="20">
        <f>SUM(M29)</f>
        <v>5</v>
      </c>
      <c r="P28" s="5" t="s">
        <v>4</v>
      </c>
      <c r="Q28" s="6" t="s">
        <v>6</v>
      </c>
    </row>
    <row r="29" spans="2:17" x14ac:dyDescent="0.2">
      <c r="B29" s="11"/>
      <c r="C29" s="11"/>
      <c r="D29" s="11" t="s">
        <v>1</v>
      </c>
      <c r="E29">
        <v>1</v>
      </c>
      <c r="F29">
        <v>1</v>
      </c>
      <c r="G29">
        <v>1</v>
      </c>
      <c r="H29">
        <v>1</v>
      </c>
      <c r="I29">
        <v>1</v>
      </c>
      <c r="M29">
        <f t="shared" ref="M29" si="2">SUM(E29:K29)</f>
        <v>5</v>
      </c>
      <c r="P29" s="21">
        <f>M28*B28</f>
        <v>115</v>
      </c>
      <c r="Q29" s="21">
        <f>P29*8</f>
        <v>920</v>
      </c>
    </row>
    <row r="32" spans="2:17" ht="13.5" thickBot="1" x14ac:dyDescent="0.25"/>
    <row r="33" spans="1:17" ht="15.75" thickBot="1" x14ac:dyDescent="0.3">
      <c r="A33" s="47" t="s">
        <v>11</v>
      </c>
      <c r="B33" s="40">
        <v>22.66</v>
      </c>
      <c r="C33" s="41"/>
      <c r="D33" s="42"/>
      <c r="E33" s="12" t="s">
        <v>16</v>
      </c>
      <c r="F33" s="13" t="s">
        <v>17</v>
      </c>
      <c r="G33" s="13" t="s">
        <v>18</v>
      </c>
      <c r="H33" s="13" t="s">
        <v>19</v>
      </c>
      <c r="I33" s="13" t="s">
        <v>20</v>
      </c>
      <c r="J33" s="23"/>
      <c r="K33" s="14" t="s">
        <v>21</v>
      </c>
      <c r="M33" s="20">
        <f>SUM(M34:M36)</f>
        <v>7</v>
      </c>
      <c r="P33" s="5" t="s">
        <v>4</v>
      </c>
      <c r="Q33" s="6" t="s">
        <v>6</v>
      </c>
    </row>
    <row r="34" spans="1:17" x14ac:dyDescent="0.2">
      <c r="B34" s="11"/>
      <c r="C34" s="11"/>
      <c r="D34" s="11" t="s">
        <v>0</v>
      </c>
      <c r="E34">
        <v>1</v>
      </c>
      <c r="F34">
        <v>1</v>
      </c>
      <c r="G34">
        <v>1</v>
      </c>
      <c r="H34">
        <v>1</v>
      </c>
      <c r="I34">
        <v>1</v>
      </c>
      <c r="M34">
        <f t="shared" ref="M34:M36" si="3">SUM(E34:K34)</f>
        <v>5</v>
      </c>
      <c r="P34" s="21">
        <f>M33*B33</f>
        <v>158.62</v>
      </c>
      <c r="Q34" s="21">
        <f>P34*8</f>
        <v>1268.96</v>
      </c>
    </row>
    <row r="35" spans="1:17" x14ac:dyDescent="0.2">
      <c r="B35" s="4"/>
      <c r="C35" s="4"/>
      <c r="D35" s="4" t="s">
        <v>0</v>
      </c>
      <c r="E35">
        <v>1</v>
      </c>
      <c r="F35">
        <v>1</v>
      </c>
      <c r="M35">
        <f t="shared" si="3"/>
        <v>2</v>
      </c>
    </row>
    <row r="36" spans="1:17" x14ac:dyDescent="0.2">
      <c r="B36" s="4"/>
      <c r="C36" s="4"/>
      <c r="D36" s="4"/>
      <c r="M36">
        <f t="shared" si="3"/>
        <v>0</v>
      </c>
    </row>
    <row r="37" spans="1:17" ht="13.5" thickBot="1" x14ac:dyDescent="0.25"/>
    <row r="38" spans="1:17" ht="15.75" thickBot="1" x14ac:dyDescent="0.3">
      <c r="A38" s="47" t="s">
        <v>12</v>
      </c>
      <c r="B38" s="40">
        <v>19.88</v>
      </c>
      <c r="C38" s="41"/>
      <c r="D38" s="42"/>
      <c r="E38" s="12" t="s">
        <v>16</v>
      </c>
      <c r="F38" s="13" t="s">
        <v>17</v>
      </c>
      <c r="G38" s="13" t="s">
        <v>18</v>
      </c>
      <c r="H38" s="13" t="s">
        <v>19</v>
      </c>
      <c r="I38" s="13" t="s">
        <v>20</v>
      </c>
      <c r="J38" s="23"/>
      <c r="K38" s="14" t="s">
        <v>21</v>
      </c>
      <c r="M38" s="20">
        <f>SUM(M39)</f>
        <v>5</v>
      </c>
      <c r="P38" s="5" t="s">
        <v>4</v>
      </c>
      <c r="Q38" s="6" t="s">
        <v>6</v>
      </c>
    </row>
    <row r="39" spans="1:17" x14ac:dyDescent="0.2">
      <c r="B39" s="11"/>
      <c r="C39" s="11"/>
      <c r="D39" s="11" t="s">
        <v>2</v>
      </c>
      <c r="E39">
        <v>1</v>
      </c>
      <c r="F39">
        <v>1</v>
      </c>
      <c r="G39">
        <v>1</v>
      </c>
      <c r="H39">
        <v>1</v>
      </c>
      <c r="I39">
        <v>1</v>
      </c>
      <c r="M39">
        <f t="shared" ref="M39" si="4">SUM(E39:K39)</f>
        <v>5</v>
      </c>
      <c r="P39" s="21">
        <f>M38*B38</f>
        <v>99.399999999999991</v>
      </c>
      <c r="Q39" s="21">
        <f>P39*8</f>
        <v>795.19999999999993</v>
      </c>
    </row>
    <row r="40" spans="1:17" x14ac:dyDescent="0.2">
      <c r="E40" s="1"/>
      <c r="F40" s="1"/>
      <c r="G40" s="1"/>
      <c r="H40" s="1"/>
      <c r="I40" s="1"/>
      <c r="J40" s="1"/>
    </row>
  </sheetData>
  <mergeCells count="11">
    <mergeCell ref="T8:V9"/>
    <mergeCell ref="B19:D19"/>
    <mergeCell ref="B28:D28"/>
    <mergeCell ref="B33:D33"/>
    <mergeCell ref="B38:D38"/>
    <mergeCell ref="T6:V6"/>
    <mergeCell ref="C1:D1"/>
    <mergeCell ref="E1:K1"/>
    <mergeCell ref="O1:Q1"/>
    <mergeCell ref="T1:V1"/>
    <mergeCell ref="B3:D3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</vt:lpstr>
    </vt:vector>
  </TitlesOfParts>
  <Company>Coronia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RBC-Ralf Beinbrecht Consulting</cp:lastModifiedBy>
  <cp:lastPrinted>2009-07-29T09:53:10Z</cp:lastPrinted>
  <dcterms:created xsi:type="dcterms:W3CDTF">2009-07-10T06:34:34Z</dcterms:created>
  <dcterms:modified xsi:type="dcterms:W3CDTF">2012-09-03T07:55:00Z</dcterms:modified>
</cp:coreProperties>
</file>